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Drive\2025\3108 Agosto 2025\Subestacao PM\"/>
    </mc:Choice>
  </mc:AlternateContent>
  <xr:revisionPtr revIDLastSave="0" documentId="13_ncr:1_{C7A8F917-8303-44BC-BD74-4A20F09F4992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Orçamento Sintético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0" i="1" l="1"/>
  <c r="G30" i="1"/>
  <c r="H30" i="1"/>
  <c r="I30" i="1"/>
  <c r="E30" i="1"/>
  <c r="F28" i="1"/>
  <c r="G28" i="1"/>
  <c r="H28" i="1"/>
  <c r="I28" i="1"/>
  <c r="E28" i="1"/>
  <c r="F26" i="1"/>
  <c r="G26" i="1"/>
  <c r="H26" i="1"/>
  <c r="I26" i="1"/>
  <c r="E26" i="1"/>
  <c r="F24" i="1"/>
  <c r="G24" i="1"/>
  <c r="H24" i="1"/>
  <c r="I24" i="1"/>
  <c r="E24" i="1"/>
  <c r="F22" i="1"/>
  <c r="G22" i="1"/>
  <c r="H22" i="1"/>
  <c r="I22" i="1"/>
  <c r="E22" i="1"/>
  <c r="F20" i="1"/>
  <c r="G20" i="1"/>
  <c r="H20" i="1"/>
  <c r="I20" i="1"/>
  <c r="E20" i="1"/>
  <c r="F18" i="1"/>
  <c r="G18" i="1"/>
  <c r="H18" i="1"/>
  <c r="I18" i="1"/>
  <c r="E18" i="1"/>
  <c r="F16" i="1"/>
  <c r="G16" i="1"/>
  <c r="H16" i="1"/>
  <c r="I16" i="1"/>
  <c r="E16" i="1"/>
  <c r="F14" i="1"/>
  <c r="G14" i="1"/>
  <c r="H14" i="1"/>
  <c r="I14" i="1"/>
  <c r="E14" i="1"/>
  <c r="F12" i="1"/>
  <c r="G12" i="1"/>
  <c r="H12" i="1"/>
  <c r="I12" i="1"/>
  <c r="E12" i="1"/>
  <c r="F10" i="1"/>
  <c r="G10" i="1"/>
  <c r="H10" i="1"/>
  <c r="I10" i="1"/>
  <c r="E10" i="1"/>
  <c r="K7" i="1"/>
  <c r="K9" i="1"/>
  <c r="K11" i="1"/>
  <c r="K13" i="1"/>
  <c r="K15" i="1"/>
  <c r="K17" i="1"/>
  <c r="K19" i="1"/>
  <c r="K21" i="1"/>
  <c r="K23" i="1"/>
  <c r="K25" i="1"/>
  <c r="K27" i="1"/>
  <c r="K29" i="1"/>
  <c r="K5" i="1"/>
  <c r="J31" i="1"/>
  <c r="F8" i="1"/>
  <c r="G8" i="1"/>
  <c r="H8" i="1"/>
  <c r="I8" i="1"/>
  <c r="E8" i="1"/>
  <c r="F6" i="1"/>
  <c r="G6" i="1"/>
  <c r="H6" i="1"/>
  <c r="I6" i="1"/>
  <c r="E6" i="1"/>
  <c r="K28" i="1" l="1"/>
  <c r="K24" i="1"/>
  <c r="H31" i="1"/>
  <c r="I31" i="1"/>
  <c r="K12" i="1"/>
  <c r="K10" i="1"/>
  <c r="K8" i="1"/>
  <c r="K30" i="1"/>
  <c r="K26" i="1"/>
  <c r="K22" i="1"/>
  <c r="K20" i="1"/>
  <c r="K18" i="1"/>
  <c r="K16" i="1"/>
  <c r="G31" i="1"/>
  <c r="F31" i="1"/>
  <c r="E31" i="1"/>
  <c r="K14" i="1"/>
  <c r="K6" i="1"/>
  <c r="K31" i="1" l="1"/>
</calcChain>
</file>

<file path=xl/sharedStrings.xml><?xml version="1.0" encoding="utf-8"?>
<sst xmlns="http://schemas.openxmlformats.org/spreadsheetml/2006/main" count="25" uniqueCount="25">
  <si>
    <t>Obra</t>
  </si>
  <si>
    <t>TOTAL</t>
  </si>
  <si>
    <t>Cronograma</t>
  </si>
  <si>
    <t>ITEM</t>
  </si>
  <si>
    <t>DESCRIÇÃO</t>
  </si>
  <si>
    <t>30 DIAS</t>
  </si>
  <si>
    <t>60 DIAS</t>
  </si>
  <si>
    <t>TOTAL GERAL</t>
  </si>
  <si>
    <t>90 DIAS</t>
  </si>
  <si>
    <t>120 DIAS</t>
  </si>
  <si>
    <t>150 DIAS</t>
  </si>
  <si>
    <t>SUBESTAÇÃO - PALMEIRA DAS MISSÕES AGO 2025</t>
  </si>
  <si>
    <t>SERVIÇOS PRELIMINARES</t>
  </si>
  <si>
    <t>MOVIMENTO TERRA/DEMOLIÇÕES</t>
  </si>
  <si>
    <t>INFRAESTRUTURA/FUNDAÇÕES SIMPLES</t>
  </si>
  <si>
    <t>SUPRAESTRUTURA</t>
  </si>
  <si>
    <t>ALVENARIA/VEDAÇÃO</t>
  </si>
  <si>
    <t>ESQUADRIAS</t>
  </si>
  <si>
    <t>COBERTURA</t>
  </si>
  <si>
    <t>IMPERMEABILIZAÇÕES</t>
  </si>
  <si>
    <t>REVESTIMENTOS</t>
  </si>
  <si>
    <t>PISOS E PAVIMENTAÇÕES</t>
  </si>
  <si>
    <t>PINTURA</t>
  </si>
  <si>
    <t>INSTALAÇÕES ELÉTRICAS</t>
  </si>
  <si>
    <t>SERVIÇOS COMPLEMENTARES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</si>
</sst>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Arial"/>
      <family val="1"/>
      <charset val="1"/>
    </font>
    <font>
      <b/>
      <sz val="12"/>
      <name val="Calibri"/>
      <family val="2"/>
      <charset val="1"/>
    </font>
    <font>
      <sz val="11"/>
      <name val="Arial"/>
      <family val="1"/>
      <charset val="1"/>
    </font>
    <font>
      <sz val="12"/>
      <name val="Calibri"/>
      <family val="2"/>
      <charset val="1"/>
    </font>
    <font>
      <b/>
      <sz val="20"/>
      <name val="Calibri"/>
      <family val="2"/>
      <charset val="1"/>
    </font>
    <font>
      <b/>
      <sz val="12"/>
      <name val="Calibri"/>
      <family val="2"/>
    </font>
    <font>
      <b/>
      <sz val="18"/>
      <name val="Calibri"/>
      <family val="2"/>
      <charset val="1"/>
    </font>
    <font>
      <b/>
      <sz val="26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9" fontId="3" fillId="0" borderId="1" xfId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9" fontId="5" fillId="0" borderId="1" xfId="1" applyFont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611880</xdr:colOff>
      <xdr:row>0</xdr:row>
      <xdr:rowOff>114360</xdr:rowOff>
    </xdr:from>
    <xdr:to>
      <xdr:col>1</xdr:col>
      <xdr:colOff>553335</xdr:colOff>
      <xdr:row>1</xdr:row>
      <xdr:rowOff>818790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611880" y="114360"/>
          <a:ext cx="1360680" cy="13330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2"/>
  <sheetViews>
    <sheetView tabSelected="1" showOutlineSymbols="0" zoomScaleNormal="100" workbookViewId="0">
      <selection activeCell="C2" sqref="C2:K2"/>
    </sheetView>
  </sheetViews>
  <sheetFormatPr defaultColWidth="18.625" defaultRowHeight="24.95" customHeight="1" x14ac:dyDescent="0.2"/>
  <cols>
    <col min="1" max="1" width="18.625" style="3"/>
    <col min="2" max="3" width="18.625" style="2"/>
    <col min="4" max="4" width="18.625" style="4"/>
    <col min="5" max="11" width="18.625" style="22"/>
    <col min="12" max="16384" width="18.625" style="2"/>
  </cols>
  <sheetData>
    <row r="1" spans="1:11" ht="50.1" customHeight="1" x14ac:dyDescent="0.2">
      <c r="A1" s="12"/>
      <c r="B1" s="13"/>
      <c r="C1" s="10" t="s">
        <v>0</v>
      </c>
      <c r="D1" s="10"/>
      <c r="E1" s="10"/>
      <c r="F1" s="10"/>
      <c r="G1" s="10"/>
      <c r="H1" s="10"/>
      <c r="I1" s="10"/>
      <c r="J1" s="10"/>
      <c r="K1" s="10"/>
    </row>
    <row r="2" spans="1:11" ht="75" customHeight="1" x14ac:dyDescent="0.2">
      <c r="A2" s="14"/>
      <c r="B2" s="15"/>
      <c r="C2" s="11" t="s">
        <v>11</v>
      </c>
      <c r="D2" s="11"/>
      <c r="E2" s="11"/>
      <c r="F2" s="11"/>
      <c r="G2" s="11"/>
      <c r="H2" s="11"/>
      <c r="I2" s="11"/>
      <c r="J2" s="11"/>
      <c r="K2" s="11"/>
    </row>
    <row r="3" spans="1:11" ht="32.25" customHeight="1" x14ac:dyDescent="0.2">
      <c r="A3" s="16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8"/>
    </row>
    <row r="4" spans="1:11" s="3" customFormat="1" ht="24.95" customHeight="1" x14ac:dyDescent="0.2">
      <c r="A4" s="1" t="s">
        <v>3</v>
      </c>
      <c r="B4" s="19" t="s">
        <v>4</v>
      </c>
      <c r="C4" s="19"/>
      <c r="D4" s="19"/>
      <c r="E4" s="21" t="s">
        <v>5</v>
      </c>
      <c r="F4" s="21" t="s">
        <v>6</v>
      </c>
      <c r="G4" s="21" t="s">
        <v>8</v>
      </c>
      <c r="H4" s="21" t="s">
        <v>9</v>
      </c>
      <c r="I4" s="21" t="s">
        <v>10</v>
      </c>
      <c r="J4" s="21" t="s">
        <v>1</v>
      </c>
      <c r="K4" s="21"/>
    </row>
    <row r="5" spans="1:11" ht="24.95" customHeight="1" x14ac:dyDescent="0.2">
      <c r="A5" s="19">
        <v>1</v>
      </c>
      <c r="B5" s="20" t="s">
        <v>12</v>
      </c>
      <c r="C5" s="20"/>
      <c r="D5" s="20"/>
      <c r="E5" s="5">
        <v>0.2</v>
      </c>
      <c r="F5" s="5">
        <v>0.2</v>
      </c>
      <c r="G5" s="5">
        <v>0.2</v>
      </c>
      <c r="H5" s="5">
        <v>0.2</v>
      </c>
      <c r="I5" s="5">
        <v>0.2</v>
      </c>
      <c r="J5" s="5"/>
      <c r="K5" s="23">
        <f>SUM(E5:I5)</f>
        <v>1</v>
      </c>
    </row>
    <row r="6" spans="1:11" ht="24.95" customHeight="1" x14ac:dyDescent="0.2">
      <c r="A6" s="19"/>
      <c r="B6" s="20"/>
      <c r="C6" s="20"/>
      <c r="D6" s="20"/>
      <c r="E6" s="6">
        <f>E5*$J$6</f>
        <v>19557.488000000001</v>
      </c>
      <c r="F6" s="6">
        <f>F5*$J$6</f>
        <v>19557.488000000001</v>
      </c>
      <c r="G6" s="6">
        <f>G5*$J$6</f>
        <v>19557.488000000001</v>
      </c>
      <c r="H6" s="6">
        <f>H5*$J$6</f>
        <v>19557.488000000001</v>
      </c>
      <c r="I6" s="6">
        <f>I5*$J$6</f>
        <v>19557.488000000001</v>
      </c>
      <c r="J6" s="6">
        <v>97787.44</v>
      </c>
      <c r="K6" s="7">
        <f t="shared" ref="K6:K30" si="0">SUM(E6:I6)</f>
        <v>97787.44</v>
      </c>
    </row>
    <row r="7" spans="1:11" ht="24.95" customHeight="1" x14ac:dyDescent="0.2">
      <c r="A7" s="19">
        <v>2</v>
      </c>
      <c r="B7" s="20" t="s">
        <v>13</v>
      </c>
      <c r="C7" s="20"/>
      <c r="D7" s="20"/>
      <c r="E7" s="5">
        <v>1</v>
      </c>
      <c r="F7" s="5">
        <v>0</v>
      </c>
      <c r="G7" s="5">
        <v>0</v>
      </c>
      <c r="H7" s="5">
        <v>0</v>
      </c>
      <c r="I7" s="5">
        <v>0</v>
      </c>
      <c r="J7" s="5"/>
      <c r="K7" s="23">
        <f t="shared" si="0"/>
        <v>1</v>
      </c>
    </row>
    <row r="8" spans="1:11" ht="24.95" customHeight="1" x14ac:dyDescent="0.2">
      <c r="A8" s="19"/>
      <c r="B8" s="20"/>
      <c r="C8" s="20"/>
      <c r="D8" s="20"/>
      <c r="E8" s="6">
        <f>E7*$J$8</f>
        <v>240</v>
      </c>
      <c r="F8" s="6">
        <f>F7*$J$8</f>
        <v>0</v>
      </c>
      <c r="G8" s="6">
        <f>G7*$J$8</f>
        <v>0</v>
      </c>
      <c r="H8" s="6">
        <f>H7*$J$8</f>
        <v>0</v>
      </c>
      <c r="I8" s="6">
        <f>I7*$J$8</f>
        <v>0</v>
      </c>
      <c r="J8" s="6">
        <v>240</v>
      </c>
      <c r="K8" s="7">
        <f t="shared" si="0"/>
        <v>240</v>
      </c>
    </row>
    <row r="9" spans="1:11" ht="24.95" customHeight="1" x14ac:dyDescent="0.2">
      <c r="A9" s="19">
        <v>3</v>
      </c>
      <c r="B9" s="20" t="s">
        <v>14</v>
      </c>
      <c r="C9" s="20"/>
      <c r="D9" s="20"/>
      <c r="E9" s="5">
        <v>0.8</v>
      </c>
      <c r="F9" s="5">
        <v>0.2</v>
      </c>
      <c r="G9" s="5">
        <v>0</v>
      </c>
      <c r="H9" s="5">
        <v>0</v>
      </c>
      <c r="I9" s="5">
        <v>0</v>
      </c>
      <c r="J9" s="5"/>
      <c r="K9" s="23">
        <f t="shared" si="0"/>
        <v>1</v>
      </c>
    </row>
    <row r="10" spans="1:11" ht="24.95" customHeight="1" x14ac:dyDescent="0.2">
      <c r="A10" s="19"/>
      <c r="B10" s="20"/>
      <c r="C10" s="20"/>
      <c r="D10" s="20"/>
      <c r="E10" s="6">
        <f>E9*$J$10</f>
        <v>17999.048000000003</v>
      </c>
      <c r="F10" s="6">
        <f t="shared" ref="F10:I10" si="1">F9*$J$10</f>
        <v>4499.7620000000006</v>
      </c>
      <c r="G10" s="6">
        <f t="shared" si="1"/>
        <v>0</v>
      </c>
      <c r="H10" s="6">
        <f t="shared" si="1"/>
        <v>0</v>
      </c>
      <c r="I10" s="6">
        <f t="shared" si="1"/>
        <v>0</v>
      </c>
      <c r="J10" s="6">
        <v>22498.81</v>
      </c>
      <c r="K10" s="7">
        <f t="shared" si="0"/>
        <v>22498.810000000005</v>
      </c>
    </row>
    <row r="11" spans="1:11" ht="24.95" customHeight="1" x14ac:dyDescent="0.2">
      <c r="A11" s="19">
        <v>4</v>
      </c>
      <c r="B11" s="20" t="s">
        <v>15</v>
      </c>
      <c r="C11" s="20"/>
      <c r="D11" s="20"/>
      <c r="E11" s="5">
        <v>0</v>
      </c>
      <c r="F11" s="5">
        <v>1</v>
      </c>
      <c r="G11" s="5">
        <v>0</v>
      </c>
      <c r="H11" s="5">
        <v>0</v>
      </c>
      <c r="I11" s="5">
        <v>0</v>
      </c>
      <c r="J11" s="5"/>
      <c r="K11" s="23">
        <f t="shared" si="0"/>
        <v>1</v>
      </c>
    </row>
    <row r="12" spans="1:11" ht="24.95" customHeight="1" x14ac:dyDescent="0.2">
      <c r="A12" s="19"/>
      <c r="B12" s="20"/>
      <c r="C12" s="20"/>
      <c r="D12" s="20"/>
      <c r="E12" s="6">
        <f>E11*$J$12</f>
        <v>0</v>
      </c>
      <c r="F12" s="6">
        <f t="shared" ref="F12:I12" si="2">F11*$J$12</f>
        <v>13540.77</v>
      </c>
      <c r="G12" s="6">
        <f t="shared" si="2"/>
        <v>0</v>
      </c>
      <c r="H12" s="6">
        <f t="shared" si="2"/>
        <v>0</v>
      </c>
      <c r="I12" s="6">
        <f t="shared" si="2"/>
        <v>0</v>
      </c>
      <c r="J12" s="6">
        <v>13540.77</v>
      </c>
      <c r="K12" s="7">
        <f t="shared" si="0"/>
        <v>13540.77</v>
      </c>
    </row>
    <row r="13" spans="1:11" ht="24.95" customHeight="1" x14ac:dyDescent="0.2">
      <c r="A13" s="19">
        <v>5</v>
      </c>
      <c r="B13" s="20" t="s">
        <v>16</v>
      </c>
      <c r="C13" s="20"/>
      <c r="D13" s="20"/>
      <c r="E13" s="5">
        <v>0</v>
      </c>
      <c r="F13" s="5">
        <v>1</v>
      </c>
      <c r="G13" s="5">
        <v>0</v>
      </c>
      <c r="H13" s="5">
        <v>0</v>
      </c>
      <c r="I13" s="5">
        <v>0</v>
      </c>
      <c r="J13" s="5"/>
      <c r="K13" s="23">
        <f t="shared" si="0"/>
        <v>1</v>
      </c>
    </row>
    <row r="14" spans="1:11" ht="24.95" customHeight="1" x14ac:dyDescent="0.2">
      <c r="A14" s="19"/>
      <c r="B14" s="20"/>
      <c r="C14" s="20"/>
      <c r="D14" s="20"/>
      <c r="E14" s="6">
        <f>E13*$J$14</f>
        <v>0</v>
      </c>
      <c r="F14" s="6">
        <f t="shared" ref="F14:I14" si="3">F13*$J$14</f>
        <v>41936</v>
      </c>
      <c r="G14" s="6">
        <f t="shared" si="3"/>
        <v>0</v>
      </c>
      <c r="H14" s="6">
        <f t="shared" si="3"/>
        <v>0</v>
      </c>
      <c r="I14" s="6">
        <f t="shared" si="3"/>
        <v>0</v>
      </c>
      <c r="J14" s="6">
        <v>41936</v>
      </c>
      <c r="K14" s="7">
        <f t="shared" si="0"/>
        <v>41936</v>
      </c>
    </row>
    <row r="15" spans="1:11" ht="24.95" customHeight="1" x14ac:dyDescent="0.2">
      <c r="A15" s="19">
        <v>6</v>
      </c>
      <c r="B15" s="20" t="s">
        <v>17</v>
      </c>
      <c r="C15" s="20"/>
      <c r="D15" s="20"/>
      <c r="E15" s="5">
        <v>0</v>
      </c>
      <c r="F15" s="5">
        <v>0</v>
      </c>
      <c r="G15" s="5">
        <v>1</v>
      </c>
      <c r="H15" s="5">
        <v>0</v>
      </c>
      <c r="I15" s="5">
        <v>0</v>
      </c>
      <c r="J15" s="5"/>
      <c r="K15" s="23">
        <f t="shared" si="0"/>
        <v>1</v>
      </c>
    </row>
    <row r="16" spans="1:11" ht="24.95" customHeight="1" x14ac:dyDescent="0.2">
      <c r="A16" s="19"/>
      <c r="B16" s="20"/>
      <c r="C16" s="20"/>
      <c r="D16" s="20"/>
      <c r="E16" s="6">
        <f>E15*$J$16</f>
        <v>0</v>
      </c>
      <c r="F16" s="6">
        <f t="shared" ref="F16:I16" si="4">F15*$J$16</f>
        <v>0</v>
      </c>
      <c r="G16" s="6">
        <f t="shared" si="4"/>
        <v>1555.6</v>
      </c>
      <c r="H16" s="6">
        <f t="shared" si="4"/>
        <v>0</v>
      </c>
      <c r="I16" s="6">
        <f t="shared" si="4"/>
        <v>0</v>
      </c>
      <c r="J16" s="6">
        <v>1555.6</v>
      </c>
      <c r="K16" s="7">
        <f t="shared" si="0"/>
        <v>1555.6</v>
      </c>
    </row>
    <row r="17" spans="1:11" ht="24.95" customHeight="1" x14ac:dyDescent="0.2">
      <c r="A17" s="19">
        <v>7</v>
      </c>
      <c r="B17" s="20" t="s">
        <v>18</v>
      </c>
      <c r="C17" s="20"/>
      <c r="D17" s="20"/>
      <c r="E17" s="5">
        <v>0</v>
      </c>
      <c r="F17" s="5">
        <v>0</v>
      </c>
      <c r="G17" s="5">
        <v>1</v>
      </c>
      <c r="H17" s="5">
        <v>0</v>
      </c>
      <c r="I17" s="5">
        <v>0</v>
      </c>
      <c r="J17" s="5"/>
      <c r="K17" s="23">
        <f t="shared" si="0"/>
        <v>1</v>
      </c>
    </row>
    <row r="18" spans="1:11" ht="24.95" customHeight="1" x14ac:dyDescent="0.2">
      <c r="A18" s="19"/>
      <c r="B18" s="20"/>
      <c r="C18" s="20"/>
      <c r="D18" s="20"/>
      <c r="E18" s="6">
        <f>E17*$J$18</f>
        <v>0</v>
      </c>
      <c r="F18" s="6">
        <f t="shared" ref="F18:I18" si="5">F17*$J$18</f>
        <v>0</v>
      </c>
      <c r="G18" s="6">
        <f t="shared" si="5"/>
        <v>9702.68</v>
      </c>
      <c r="H18" s="6">
        <f t="shared" si="5"/>
        <v>0</v>
      </c>
      <c r="I18" s="6">
        <f t="shared" si="5"/>
        <v>0</v>
      </c>
      <c r="J18" s="6">
        <v>9702.68</v>
      </c>
      <c r="K18" s="7">
        <f t="shared" si="0"/>
        <v>9702.68</v>
      </c>
    </row>
    <row r="19" spans="1:11" ht="24.95" customHeight="1" x14ac:dyDescent="0.2">
      <c r="A19" s="19">
        <v>8</v>
      </c>
      <c r="B19" s="20" t="s">
        <v>19</v>
      </c>
      <c r="C19" s="20"/>
      <c r="D19" s="20"/>
      <c r="E19" s="5">
        <v>0.5</v>
      </c>
      <c r="F19" s="5">
        <v>0</v>
      </c>
      <c r="G19" s="5">
        <v>0.5</v>
      </c>
      <c r="H19" s="5">
        <v>0</v>
      </c>
      <c r="I19" s="5">
        <v>0</v>
      </c>
      <c r="J19" s="5"/>
      <c r="K19" s="23">
        <f t="shared" si="0"/>
        <v>1</v>
      </c>
    </row>
    <row r="20" spans="1:11" ht="24.95" customHeight="1" x14ac:dyDescent="0.2">
      <c r="A20" s="19"/>
      <c r="B20" s="20"/>
      <c r="C20" s="20"/>
      <c r="D20" s="20"/>
      <c r="E20" s="6">
        <f>E19*$J$20</f>
        <v>2143.125</v>
      </c>
      <c r="F20" s="6">
        <f t="shared" ref="F20:I20" si="6">F19*$J$20</f>
        <v>0</v>
      </c>
      <c r="G20" s="6">
        <f t="shared" si="6"/>
        <v>2143.125</v>
      </c>
      <c r="H20" s="6">
        <f t="shared" si="6"/>
        <v>0</v>
      </c>
      <c r="I20" s="6">
        <f t="shared" si="6"/>
        <v>0</v>
      </c>
      <c r="J20" s="6">
        <v>4286.25</v>
      </c>
      <c r="K20" s="7">
        <f t="shared" si="0"/>
        <v>4286.25</v>
      </c>
    </row>
    <row r="21" spans="1:11" ht="24.95" customHeight="1" x14ac:dyDescent="0.2">
      <c r="A21" s="19">
        <v>9</v>
      </c>
      <c r="B21" s="20" t="s">
        <v>20</v>
      </c>
      <c r="C21" s="20"/>
      <c r="D21" s="20"/>
      <c r="E21" s="5">
        <v>0</v>
      </c>
      <c r="F21" s="5">
        <v>0.5</v>
      </c>
      <c r="G21" s="5">
        <v>0.5</v>
      </c>
      <c r="H21" s="5">
        <v>0</v>
      </c>
      <c r="I21" s="5">
        <v>0</v>
      </c>
      <c r="J21" s="5"/>
      <c r="K21" s="23">
        <f t="shared" si="0"/>
        <v>1</v>
      </c>
    </row>
    <row r="22" spans="1:11" ht="24.95" customHeight="1" x14ac:dyDescent="0.2">
      <c r="A22" s="19"/>
      <c r="B22" s="20"/>
      <c r="C22" s="20"/>
      <c r="D22" s="20"/>
      <c r="E22" s="6">
        <f>E21*$J$22</f>
        <v>0</v>
      </c>
      <c r="F22" s="6">
        <f t="shared" ref="F22:I22" si="7">F21*$J$22</f>
        <v>8098.2749999999996</v>
      </c>
      <c r="G22" s="6">
        <f t="shared" si="7"/>
        <v>8098.2749999999996</v>
      </c>
      <c r="H22" s="6">
        <f t="shared" si="7"/>
        <v>0</v>
      </c>
      <c r="I22" s="6">
        <f t="shared" si="7"/>
        <v>0</v>
      </c>
      <c r="J22" s="6">
        <v>16196.55</v>
      </c>
      <c r="K22" s="7">
        <f t="shared" si="0"/>
        <v>16196.55</v>
      </c>
    </row>
    <row r="23" spans="1:11" ht="24.95" customHeight="1" x14ac:dyDescent="0.2">
      <c r="A23" s="19">
        <v>10</v>
      </c>
      <c r="B23" s="20" t="s">
        <v>21</v>
      </c>
      <c r="C23" s="20"/>
      <c r="D23" s="20"/>
      <c r="E23" s="5">
        <v>0</v>
      </c>
      <c r="F23" s="5">
        <v>0.5</v>
      </c>
      <c r="G23" s="5">
        <v>0.5</v>
      </c>
      <c r="H23" s="5">
        <v>0</v>
      </c>
      <c r="I23" s="5">
        <v>0</v>
      </c>
      <c r="J23" s="5"/>
      <c r="K23" s="23">
        <f t="shared" si="0"/>
        <v>1</v>
      </c>
    </row>
    <row r="24" spans="1:11" ht="24.95" customHeight="1" x14ac:dyDescent="0.2">
      <c r="A24" s="19"/>
      <c r="B24" s="20"/>
      <c r="C24" s="20"/>
      <c r="D24" s="20"/>
      <c r="E24" s="6">
        <f>E23*$J$24</f>
        <v>0</v>
      </c>
      <c r="F24" s="6">
        <f t="shared" ref="F24:I24" si="8">F23*$J$24</f>
        <v>3022.8</v>
      </c>
      <c r="G24" s="6">
        <f t="shared" si="8"/>
        <v>3022.8</v>
      </c>
      <c r="H24" s="6">
        <f t="shared" si="8"/>
        <v>0</v>
      </c>
      <c r="I24" s="6">
        <f t="shared" si="8"/>
        <v>0</v>
      </c>
      <c r="J24" s="6">
        <v>6045.6</v>
      </c>
      <c r="K24" s="7">
        <f t="shared" si="0"/>
        <v>6045.6</v>
      </c>
    </row>
    <row r="25" spans="1:11" ht="24.95" customHeight="1" x14ac:dyDescent="0.2">
      <c r="A25" s="19">
        <v>11</v>
      </c>
      <c r="B25" s="20" t="s">
        <v>22</v>
      </c>
      <c r="C25" s="20"/>
      <c r="D25" s="20"/>
      <c r="E25" s="5">
        <v>0</v>
      </c>
      <c r="F25" s="5">
        <v>0</v>
      </c>
      <c r="G25" s="5">
        <v>1</v>
      </c>
      <c r="H25" s="5">
        <v>0</v>
      </c>
      <c r="I25" s="5">
        <v>0</v>
      </c>
      <c r="J25" s="5"/>
      <c r="K25" s="23">
        <f t="shared" si="0"/>
        <v>1</v>
      </c>
    </row>
    <row r="26" spans="1:11" ht="24.95" customHeight="1" x14ac:dyDescent="0.2">
      <c r="A26" s="19"/>
      <c r="B26" s="20"/>
      <c r="C26" s="20"/>
      <c r="D26" s="20"/>
      <c r="E26" s="6">
        <f>E25*$J$26</f>
        <v>0</v>
      </c>
      <c r="F26" s="6">
        <f t="shared" ref="F26:I26" si="9">F25*$J$26</f>
        <v>0</v>
      </c>
      <c r="G26" s="6">
        <f t="shared" si="9"/>
        <v>5775.75</v>
      </c>
      <c r="H26" s="6">
        <f t="shared" si="9"/>
        <v>0</v>
      </c>
      <c r="I26" s="6">
        <f t="shared" si="9"/>
        <v>0</v>
      </c>
      <c r="J26" s="6">
        <v>5775.75</v>
      </c>
      <c r="K26" s="7">
        <f t="shared" si="0"/>
        <v>5775.75</v>
      </c>
    </row>
    <row r="27" spans="1:11" ht="24.95" customHeight="1" x14ac:dyDescent="0.2">
      <c r="A27" s="19">
        <v>12</v>
      </c>
      <c r="B27" s="20" t="s">
        <v>23</v>
      </c>
      <c r="C27" s="20"/>
      <c r="D27" s="20"/>
      <c r="E27" s="5">
        <v>0</v>
      </c>
      <c r="F27" s="5">
        <v>0</v>
      </c>
      <c r="G27" s="5">
        <v>0.3</v>
      </c>
      <c r="H27" s="5">
        <v>0.3</v>
      </c>
      <c r="I27" s="5">
        <v>0.4</v>
      </c>
      <c r="J27" s="5"/>
      <c r="K27" s="23">
        <f t="shared" si="0"/>
        <v>1</v>
      </c>
    </row>
    <row r="28" spans="1:11" ht="24.95" customHeight="1" x14ac:dyDescent="0.2">
      <c r="A28" s="19"/>
      <c r="B28" s="20"/>
      <c r="C28" s="20"/>
      <c r="D28" s="20"/>
      <c r="E28" s="6">
        <f>E27*$J$28</f>
        <v>0</v>
      </c>
      <c r="F28" s="6">
        <f t="shared" ref="F28:I28" si="10">F27*$J$28</f>
        <v>0</v>
      </c>
      <c r="G28" s="6">
        <f t="shared" si="10"/>
        <v>56536.776000000005</v>
      </c>
      <c r="H28" s="6">
        <f t="shared" si="10"/>
        <v>56536.776000000005</v>
      </c>
      <c r="I28" s="6">
        <f t="shared" si="10"/>
        <v>75382.368000000002</v>
      </c>
      <c r="J28" s="6">
        <v>188455.92</v>
      </c>
      <c r="K28" s="7">
        <f t="shared" si="0"/>
        <v>188455.92</v>
      </c>
    </row>
    <row r="29" spans="1:11" ht="24.95" customHeight="1" x14ac:dyDescent="0.2">
      <c r="A29" s="19">
        <v>13</v>
      </c>
      <c r="B29" s="20" t="s">
        <v>24</v>
      </c>
      <c r="C29" s="20"/>
      <c r="D29" s="20"/>
      <c r="E29" s="5">
        <v>0</v>
      </c>
      <c r="F29" s="5">
        <v>0</v>
      </c>
      <c r="G29" s="5">
        <v>0</v>
      </c>
      <c r="H29" s="5">
        <v>0</v>
      </c>
      <c r="I29" s="5">
        <v>1</v>
      </c>
      <c r="J29" s="5"/>
      <c r="K29" s="23">
        <f t="shared" si="0"/>
        <v>1</v>
      </c>
    </row>
    <row r="30" spans="1:11" ht="24.95" customHeight="1" x14ac:dyDescent="0.2">
      <c r="A30" s="19"/>
      <c r="B30" s="20"/>
      <c r="C30" s="20"/>
      <c r="D30" s="20"/>
      <c r="E30" s="6">
        <f>E29*$J$30</f>
        <v>0</v>
      </c>
      <c r="F30" s="6">
        <f t="shared" ref="F30:I30" si="11">F29*$J$30</f>
        <v>0</v>
      </c>
      <c r="G30" s="6">
        <f t="shared" si="11"/>
        <v>0</v>
      </c>
      <c r="H30" s="6">
        <f t="shared" si="11"/>
        <v>0</v>
      </c>
      <c r="I30" s="6">
        <f t="shared" si="11"/>
        <v>777.6</v>
      </c>
      <c r="J30" s="6">
        <v>777.6</v>
      </c>
      <c r="K30" s="7">
        <f t="shared" si="0"/>
        <v>777.6</v>
      </c>
    </row>
    <row r="31" spans="1:11" ht="24.95" customHeight="1" x14ac:dyDescent="0.2">
      <c r="A31" s="9" t="s">
        <v>7</v>
      </c>
      <c r="B31" s="9"/>
      <c r="C31" s="9"/>
      <c r="D31" s="9"/>
      <c r="E31" s="8">
        <f>E6+E8+E10+E12+E14+E16+E18+E20+E22+E24+E26+E28+E30</f>
        <v>39939.661000000007</v>
      </c>
      <c r="F31" s="8">
        <f t="shared" ref="F31:I31" si="12">F6+F8+F10+F12+F14+F16+F18+F20+F22+F24+F26+F28+F30</f>
        <v>90655.095000000001</v>
      </c>
      <c r="G31" s="8">
        <f t="shared" si="12"/>
        <v>106392.49400000001</v>
      </c>
      <c r="H31" s="8">
        <f t="shared" si="12"/>
        <v>76094.26400000001</v>
      </c>
      <c r="I31" s="8">
        <f t="shared" si="12"/>
        <v>95717.456000000006</v>
      </c>
      <c r="J31" s="8">
        <f>J6+J8+J10+J12+J14+J16+J18+J20+J22+J24+J26+J28+J30</f>
        <v>408798.97</v>
      </c>
      <c r="K31" s="8">
        <f>SUM(E31:I31)</f>
        <v>408798.97000000003</v>
      </c>
    </row>
    <row r="32" spans="1:11" ht="24.95" customHeight="1" x14ac:dyDescent="0.2">
      <c r="A32" s="9"/>
      <c r="B32" s="9"/>
      <c r="C32" s="9"/>
      <c r="D32" s="9"/>
      <c r="E32" s="8"/>
      <c r="F32" s="8"/>
      <c r="G32" s="8"/>
      <c r="H32" s="8"/>
      <c r="I32" s="8"/>
      <c r="J32" s="8"/>
      <c r="K32" s="8"/>
    </row>
  </sheetData>
  <mergeCells count="39">
    <mergeCell ref="A23:A24"/>
    <mergeCell ref="B23:D24"/>
    <mergeCell ref="A25:A26"/>
    <mergeCell ref="B25:D26"/>
    <mergeCell ref="A29:A30"/>
    <mergeCell ref="B29:D30"/>
    <mergeCell ref="A27:A28"/>
    <mergeCell ref="B27:D28"/>
    <mergeCell ref="H31:H32"/>
    <mergeCell ref="I31:I32"/>
    <mergeCell ref="A9:A10"/>
    <mergeCell ref="B9:D10"/>
    <mergeCell ref="A11:A12"/>
    <mergeCell ref="B11:D12"/>
    <mergeCell ref="A13:A14"/>
    <mergeCell ref="B13:D14"/>
    <mergeCell ref="A15:A16"/>
    <mergeCell ref="B15:D16"/>
    <mergeCell ref="A17:A18"/>
    <mergeCell ref="B17:D18"/>
    <mergeCell ref="A19:A20"/>
    <mergeCell ref="B19:D20"/>
    <mergeCell ref="A21:A22"/>
    <mergeCell ref="B21:D22"/>
    <mergeCell ref="K31:K32"/>
    <mergeCell ref="C1:K1"/>
    <mergeCell ref="C2:K2"/>
    <mergeCell ref="A1:B2"/>
    <mergeCell ref="A3:K3"/>
    <mergeCell ref="A31:D32"/>
    <mergeCell ref="E31:E32"/>
    <mergeCell ref="J31:J32"/>
    <mergeCell ref="B4:D4"/>
    <mergeCell ref="A5:A6"/>
    <mergeCell ref="B5:D6"/>
    <mergeCell ref="A7:A8"/>
    <mergeCell ref="B7:D8"/>
    <mergeCell ref="F31:F32"/>
    <mergeCell ref="G31:G32"/>
  </mergeCells>
  <printOptions horizontalCentered="1"/>
  <pageMargins left="0.51181102362204722" right="0.51181102362204722" top="0.98425196850393704" bottom="0.98425196850393704" header="0.51181102362204722" footer="0.51181102362204722"/>
  <pageSetup paperSize="9" scale="53" orientation="landscape" horizontalDpi="300" verticalDpi="300" r:id="rId1"/>
  <headerFooter>
    <oddFooter>&amp;C&amp;"Calibri,Regular"&amp;10Página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Andre Foletto</cp:lastModifiedBy>
  <cp:revision>1</cp:revision>
  <cp:lastPrinted>2025-08-25T17:58:35Z</cp:lastPrinted>
  <dcterms:created xsi:type="dcterms:W3CDTF">2023-04-05T13:58:52Z</dcterms:created>
  <dcterms:modified xsi:type="dcterms:W3CDTF">2025-08-25T17:58:40Z</dcterms:modified>
  <dc:language>pt-BR</dc:language>
</cp:coreProperties>
</file>